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_PTC Psycho Book\File Structure\PTC Psychos\10 Scoring\"/>
    </mc:Choice>
  </mc:AlternateContent>
  <xr:revisionPtr revIDLastSave="0" documentId="13_ncr:1_{3F00A46F-1A76-49AB-809F-8C2797BF7636}" xr6:coauthVersionLast="47" xr6:coauthVersionMax="47" xr10:uidLastSave="{00000000-0000-0000-0000-000000000000}"/>
  <bookViews>
    <workbookView xWindow="-10320" yWindow="-19860" windowWidth="17235" windowHeight="15915" activeTab="3" xr2:uid="{00000000-000D-0000-FFFF-FFFF00000000}"/>
  </bookViews>
  <sheets>
    <sheet name="Raw" sheetId="1" r:id="rId1"/>
    <sheet name="Weighted" sheetId="2" r:id="rId2"/>
    <sheet name="2-Factor" sheetId="3" r:id="rId3"/>
    <sheet name="Prin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F5" i="2"/>
  <c r="F10" i="2"/>
  <c r="F9" i="2"/>
  <c r="G7" i="2" s="1"/>
  <c r="F8" i="2"/>
  <c r="F12" i="2"/>
  <c r="F6" i="2"/>
  <c r="F5" i="1"/>
  <c r="G13" i="3"/>
  <c r="G12" i="3"/>
  <c r="G10" i="3"/>
  <c r="G9" i="3"/>
  <c r="G8" i="3"/>
  <c r="H11" i="3"/>
  <c r="C14" i="3"/>
  <c r="G30" i="4" l="1"/>
  <c r="G29" i="4"/>
  <c r="G26" i="4"/>
  <c r="G27" i="4"/>
  <c r="G25" i="4"/>
  <c r="G23" i="4"/>
  <c r="G22" i="4"/>
  <c r="G6" i="3"/>
  <c r="G5" i="3"/>
  <c r="F31" i="4"/>
  <c r="G12" i="4"/>
  <c r="F14" i="4" l="1"/>
  <c r="E14" i="4"/>
  <c r="D14" i="4"/>
  <c r="G13" i="4"/>
  <c r="H11" i="4"/>
  <c r="G10" i="4"/>
  <c r="G9" i="4"/>
  <c r="G8" i="4"/>
  <c r="G6" i="4"/>
  <c r="G5" i="4"/>
  <c r="D14" i="1"/>
  <c r="D14" i="2"/>
  <c r="F13" i="2"/>
  <c r="E14" i="2"/>
  <c r="C14" i="2"/>
  <c r="F14" i="3"/>
  <c r="C14" i="1"/>
  <c r="F13" i="1" l="1"/>
  <c r="G14" i="4"/>
  <c r="H7" i="4"/>
  <c r="H7" i="3"/>
  <c r="H4" i="3"/>
  <c r="H4" i="4"/>
  <c r="H14" i="4" s="1"/>
  <c r="F10" i="1"/>
  <c r="F9" i="1"/>
  <c r="F6" i="1"/>
  <c r="F12" i="1"/>
  <c r="F8" i="1"/>
  <c r="G11" i="2"/>
  <c r="F14" i="2"/>
  <c r="G14" i="3"/>
  <c r="E14" i="1"/>
  <c r="G11" i="1" l="1"/>
  <c r="G7" i="1"/>
  <c r="H14" i="3"/>
  <c r="F14" i="1"/>
  <c r="G4" i="1"/>
  <c r="G14" i="2"/>
  <c r="G14" i="1" l="1"/>
</calcChain>
</file>

<file path=xl/sharedStrings.xml><?xml version="1.0" encoding="utf-8"?>
<sst xmlns="http://schemas.openxmlformats.org/spreadsheetml/2006/main" count="162" uniqueCount="61">
  <si>
    <t>Domain</t>
  </si>
  <si>
    <t>Weight</t>
  </si>
  <si>
    <t>Domain 1</t>
  </si>
  <si>
    <t xml:space="preserve">Domain 2 </t>
  </si>
  <si>
    <t>Domain 3</t>
  </si>
  <si>
    <t xml:space="preserve">Item </t>
  </si>
  <si>
    <t xml:space="preserve">   Item 1</t>
  </si>
  <si>
    <t xml:space="preserve">   Item 2</t>
  </si>
  <si>
    <t xml:space="preserve">   Item 3</t>
  </si>
  <si>
    <t xml:space="preserve">   Item 4</t>
  </si>
  <si>
    <t xml:space="preserve">   Item 5</t>
  </si>
  <si>
    <t xml:space="preserve">   Item 6</t>
  </si>
  <si>
    <t xml:space="preserve">   Item 7</t>
  </si>
  <si>
    <t>Points</t>
  </si>
  <si>
    <t>Target</t>
  </si>
  <si>
    <t>Actual</t>
  </si>
  <si>
    <t>Total Points</t>
  </si>
  <si>
    <t>Score</t>
  </si>
  <si>
    <t>Item</t>
  </si>
  <si>
    <t>Item %</t>
  </si>
  <si>
    <t>Total</t>
  </si>
  <si>
    <t>Test Score</t>
  </si>
  <si>
    <t>Complexity</t>
  </si>
  <si>
    <t>Difficulty</t>
  </si>
  <si>
    <t>Max Points for</t>
  </si>
  <si>
    <t>Percent</t>
  </si>
  <si>
    <t>Max #</t>
  </si>
  <si>
    <t>of Points</t>
  </si>
  <si>
    <t>Weighted</t>
  </si>
  <si>
    <t>=D5*$E$4/SUM($C$5:$C$6)</t>
  </si>
  <si>
    <t>=D6*$E$4/SUM($C$5:$C$6)</t>
  </si>
  <si>
    <t>=D8*$E$7/SUM($C$8:$C$10)</t>
  </si>
  <si>
    <t>=D9*$E$7/SUM($C$8:$C$10)</t>
  </si>
  <si>
    <t>=D10*$E$7/SUM($C$8:$C$10)</t>
  </si>
  <si>
    <t>=D12*$E$11/SUM($C$12:$C$13)</t>
  </si>
  <si>
    <t>=D13*$E$11/SUM($C$12:$C$13)</t>
  </si>
  <si>
    <t>=E5*$F$4/SUM($D$5:$D$6)</t>
  </si>
  <si>
    <t>=E8*$F$7/SUM($D$8:$D$10)</t>
  </si>
  <si>
    <t>=E12*$F$11/SUM($D$12:$D$13)</t>
  </si>
  <si>
    <t>=E6*$F$4/SUM($D$5:$D$6)</t>
  </si>
  <si>
    <t>=E9*$F$7/SUM($D$8:$D$10)</t>
  </si>
  <si>
    <t>=E10*$F$7/SUM($D$8:$D$10)</t>
  </si>
  <si>
    <t>=E13*$F$11/SUM($D$12:$D$13)</t>
  </si>
  <si>
    <t>=E5*$G$4/SUM($C$5:$D$6)</t>
  </si>
  <si>
    <t>=E6*$G$4/SUM($C$5:$D$6)</t>
  </si>
  <si>
    <t>=E22*$F$21/SUM($C$22:$D$23)</t>
  </si>
  <si>
    <t>=E23*$F$21/SUM($C$22:$D$23)</t>
  </si>
  <si>
    <t>Formula for Weighting</t>
  </si>
  <si>
    <t>=E25*$F$24/SUM($C$25:$D$27)</t>
  </si>
  <si>
    <t>=E26*$F$24/SUM($C$25:$D$27)</t>
  </si>
  <si>
    <t>=E27*$F$24/SUM($C$25:$D$27)</t>
  </si>
  <si>
    <t>=E29*$F$28/SUM($C$29:$D$30)</t>
  </si>
  <si>
    <t>=E30*$F$28/SUM($C$29:$D$30)</t>
  </si>
  <si>
    <t>=E8*$F$7/SUM($C$8:$D$10)</t>
  </si>
  <si>
    <t>=E9*$F$7/SUM($C$8:$D$10)</t>
  </si>
  <si>
    <t>=E10*$F$7/SUM($C$8:$D$10)</t>
  </si>
  <si>
    <t>=E12*$F$11/SUM($C$12:$D$13)</t>
  </si>
  <si>
    <t>=E13*$F$11/SUM($C$12:$D$13)</t>
  </si>
  <si>
    <t>Diff</t>
  </si>
  <si>
    <t>Checks</t>
  </si>
  <si>
    <t>%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</si>
</sst>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6600"/>
      <name val="Times New Roman"/>
      <family val="1"/>
    </font>
    <font>
      <sz val="12"/>
      <color rgb="FF006600"/>
      <name val="Times New Roman"/>
      <family val="1"/>
    </font>
    <font>
      <b/>
      <sz val="12"/>
      <color rgb="FF0000CC"/>
      <name val="Times New Roman"/>
      <family val="1"/>
    </font>
    <font>
      <sz val="12"/>
      <color rgb="FF0000CC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2"/>
    </font>
    <font>
      <sz val="12"/>
      <color theme="0"/>
      <name val="Times New Roman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0" xfId="0" quotePrefix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/>
    <xf numFmtId="2" fontId="6" fillId="0" borderId="0" xfId="0" applyNumberFormat="1" applyFont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0" xfId="1" applyNumberFormat="1" applyFont="1" applyAlignment="1">
      <alignment horizontal="center"/>
    </xf>
    <xf numFmtId="0" fontId="6" fillId="0" borderId="0" xfId="0" quotePrefix="1" applyFont="1"/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9" fontId="6" fillId="0" borderId="0" xfId="1" applyFont="1" applyAlignment="1">
      <alignment horizontal="center"/>
    </xf>
    <xf numFmtId="0" fontId="6" fillId="0" borderId="0" xfId="0" applyFont="1"/>
    <xf numFmtId="9" fontId="6" fillId="0" borderId="1" xfId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9" fontId="6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quotePrefix="1" applyFont="1"/>
    <xf numFmtId="0" fontId="6" fillId="0" borderId="1" xfId="0" applyFont="1" applyBorder="1"/>
    <xf numFmtId="0" fontId="6" fillId="0" borderId="1" xfId="0" quotePrefix="1" applyFont="1" applyBorder="1"/>
    <xf numFmtId="0" fontId="3" fillId="0" borderId="0" xfId="0" quotePrefix="1" applyFont="1"/>
    <xf numFmtId="9" fontId="3" fillId="0" borderId="0" xfId="1" applyFont="1" applyAlignment="1">
      <alignment horizontal="center"/>
    </xf>
    <xf numFmtId="9" fontId="3" fillId="0" borderId="0" xfId="1" applyFont="1" applyBorder="1" applyAlignment="1">
      <alignment horizontal="center"/>
    </xf>
    <xf numFmtId="9" fontId="3" fillId="0" borderId="2" xfId="1" applyFont="1" applyBorder="1" applyAlignment="1">
      <alignment horizontal="center"/>
    </xf>
    <xf numFmtId="9" fontId="6" fillId="0" borderId="0" xfId="1" applyFont="1" applyBorder="1" applyAlignment="1">
      <alignment horizontal="center"/>
    </xf>
    <xf numFmtId="9" fontId="6" fillId="0" borderId="2" xfId="1" applyFont="1" applyBorder="1" applyAlignment="1">
      <alignment horizontal="center"/>
    </xf>
    <xf numFmtId="9" fontId="6" fillId="0" borderId="0" xfId="1" quotePrefix="1" applyFont="1" applyAlignment="1">
      <alignment horizontal="center"/>
    </xf>
    <xf numFmtId="9" fontId="6" fillId="0" borderId="0" xfId="1" quotePrefix="1" applyFont="1" applyBorder="1" applyAlignment="1">
      <alignment horizontal="center"/>
    </xf>
    <xf numFmtId="0" fontId="11" fillId="0" borderId="0" xfId="0" quotePrefix="1" applyFont="1"/>
    <xf numFmtId="0" fontId="11" fillId="0" borderId="0" xfId="0" applyFont="1"/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6"/>
  <sheetViews>
    <sheetView workbookViewId="0">
      <selection activeCell="H18" sqref="H18"/>
    </sheetView>
  </sheetViews>
  <sheetFormatPr defaultRowHeight="15.75" x14ac:dyDescent="0.25"/>
  <cols>
    <col min="1" max="1" width="3.5" customWidth="1"/>
    <col min="2" max="2" width="11.25" customWidth="1"/>
    <col min="3" max="3" width="9.25" customWidth="1"/>
    <col min="4" max="4" width="7" customWidth="1"/>
    <col min="6" max="6" width="10.25" customWidth="1"/>
  </cols>
  <sheetData>
    <row r="1" spans="2:7" x14ac:dyDescent="0.25">
      <c r="E1" s="13" t="s">
        <v>14</v>
      </c>
      <c r="F1" s="5"/>
      <c r="G1" s="19" t="s">
        <v>15</v>
      </c>
    </row>
    <row r="2" spans="2:7" x14ac:dyDescent="0.25">
      <c r="B2" s="4"/>
      <c r="C2" s="5" t="s">
        <v>26</v>
      </c>
      <c r="D2" s="32" t="s">
        <v>15</v>
      </c>
      <c r="E2" s="13" t="s">
        <v>0</v>
      </c>
      <c r="F2" s="19" t="s">
        <v>18</v>
      </c>
      <c r="G2" s="19" t="s">
        <v>0</v>
      </c>
    </row>
    <row r="3" spans="2:7" x14ac:dyDescent="0.25">
      <c r="B3" s="4"/>
      <c r="C3" s="9" t="s">
        <v>27</v>
      </c>
      <c r="D3" s="26" t="s">
        <v>13</v>
      </c>
      <c r="E3" s="14" t="s">
        <v>1</v>
      </c>
      <c r="F3" s="20" t="s">
        <v>60</v>
      </c>
      <c r="G3" s="20" t="s">
        <v>1</v>
      </c>
    </row>
    <row r="4" spans="2:7" x14ac:dyDescent="0.25">
      <c r="B4" s="7" t="s">
        <v>2</v>
      </c>
      <c r="D4" s="27"/>
      <c r="E4" s="15">
        <v>0.4</v>
      </c>
      <c r="F4" s="34"/>
      <c r="G4" s="29">
        <f>SUM(F5:F6)</f>
        <v>0.30000000000000004</v>
      </c>
    </row>
    <row r="5" spans="2:7" x14ac:dyDescent="0.25">
      <c r="B5" s="1" t="s">
        <v>6</v>
      </c>
      <c r="C5" s="6">
        <v>7</v>
      </c>
      <c r="D5" s="28">
        <v>7</v>
      </c>
      <c r="E5" s="13"/>
      <c r="F5" s="29">
        <f>D5/$C$14</f>
        <v>0.14000000000000001</v>
      </c>
      <c r="G5" s="25"/>
    </row>
    <row r="6" spans="2:7" x14ac:dyDescent="0.25">
      <c r="B6" s="1" t="s">
        <v>7</v>
      </c>
      <c r="C6" s="6">
        <v>8</v>
      </c>
      <c r="D6" s="28">
        <v>8</v>
      </c>
      <c r="E6" s="13"/>
      <c r="F6" s="29">
        <f>D6/$C$14</f>
        <v>0.16</v>
      </c>
      <c r="G6" s="25"/>
    </row>
    <row r="7" spans="2:7" x14ac:dyDescent="0.25">
      <c r="B7" s="7" t="s">
        <v>3</v>
      </c>
      <c r="C7" s="6"/>
      <c r="D7" s="28"/>
      <c r="E7" s="15">
        <v>0.3</v>
      </c>
      <c r="F7" s="29"/>
      <c r="G7" s="29">
        <f>SUM(F8:F10)</f>
        <v>0.48</v>
      </c>
    </row>
    <row r="8" spans="2:7" x14ac:dyDescent="0.25">
      <c r="B8" s="1" t="s">
        <v>8</v>
      </c>
      <c r="C8" s="6">
        <v>9</v>
      </c>
      <c r="D8" s="28">
        <v>9</v>
      </c>
      <c r="E8" s="13"/>
      <c r="F8" s="29">
        <f>D8/$C$14</f>
        <v>0.18</v>
      </c>
      <c r="G8" s="25"/>
    </row>
    <row r="9" spans="2:7" x14ac:dyDescent="0.25">
      <c r="B9" s="1" t="s">
        <v>9</v>
      </c>
      <c r="C9" s="6">
        <v>10</v>
      </c>
      <c r="D9" s="28">
        <v>10</v>
      </c>
      <c r="E9" s="13"/>
      <c r="F9" s="29">
        <f t="shared" ref="F9:F10" si="0">D9/$C$14</f>
        <v>0.2</v>
      </c>
      <c r="G9" s="25"/>
    </row>
    <row r="10" spans="2:7" x14ac:dyDescent="0.25">
      <c r="B10" s="1" t="s">
        <v>10</v>
      </c>
      <c r="C10" s="6">
        <v>5</v>
      </c>
      <c r="D10" s="28">
        <v>5</v>
      </c>
      <c r="E10" s="13"/>
      <c r="F10" s="29">
        <f t="shared" si="0"/>
        <v>0.1</v>
      </c>
      <c r="G10" s="25"/>
    </row>
    <row r="11" spans="2:7" x14ac:dyDescent="0.25">
      <c r="B11" s="7" t="s">
        <v>4</v>
      </c>
      <c r="C11" s="6"/>
      <c r="D11" s="28"/>
      <c r="E11" s="15">
        <v>0.3</v>
      </c>
      <c r="F11" s="29"/>
      <c r="G11" s="29">
        <f>SUM(F12:F13)</f>
        <v>0.22</v>
      </c>
    </row>
    <row r="12" spans="2:7" x14ac:dyDescent="0.25">
      <c r="B12" s="1" t="s">
        <v>11</v>
      </c>
      <c r="C12" s="6">
        <v>5</v>
      </c>
      <c r="D12" s="28">
        <v>5</v>
      </c>
      <c r="E12" s="13"/>
      <c r="F12" s="29">
        <f>D12/$C$14</f>
        <v>0.1</v>
      </c>
      <c r="G12" s="25"/>
    </row>
    <row r="13" spans="2:7" ht="16.5" thickBot="1" x14ac:dyDescent="0.3">
      <c r="B13" s="8" t="s">
        <v>12</v>
      </c>
      <c r="C13" s="9">
        <v>6</v>
      </c>
      <c r="D13" s="26">
        <v>6</v>
      </c>
      <c r="E13" s="14"/>
      <c r="F13" s="44">
        <f>D13/$C$14</f>
        <v>0.12</v>
      </c>
      <c r="G13" s="39"/>
    </row>
    <row r="14" spans="2:7" ht="16.5" thickBot="1" x14ac:dyDescent="0.3">
      <c r="B14" s="7" t="s">
        <v>16</v>
      </c>
      <c r="C14" s="5">
        <f>SUM(C5:C13)</f>
        <v>50</v>
      </c>
      <c r="D14" s="32">
        <f>SUM(D5:D13)</f>
        <v>50</v>
      </c>
      <c r="E14" s="15">
        <f>SUM(E4:E13)</f>
        <v>1</v>
      </c>
      <c r="F14" s="45">
        <f>SUM(F5:F13)</f>
        <v>1</v>
      </c>
      <c r="G14" s="35">
        <f>SUM(G4:G13)</f>
        <v>1</v>
      </c>
    </row>
    <row r="15" spans="2:7" x14ac:dyDescent="0.25">
      <c r="E15" s="18" t="s">
        <v>14</v>
      </c>
      <c r="F15" s="19" t="s">
        <v>20</v>
      </c>
      <c r="G15" s="30"/>
    </row>
    <row r="16" spans="2:7" x14ac:dyDescent="0.25">
      <c r="F16" s="19" t="s">
        <v>21</v>
      </c>
      <c r="G16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6"/>
  <sheetViews>
    <sheetView workbookViewId="0">
      <selection sqref="A1:A1048576"/>
    </sheetView>
  </sheetViews>
  <sheetFormatPr defaultRowHeight="15.75" x14ac:dyDescent="0.25"/>
  <cols>
    <col min="1" max="1" width="3.5" customWidth="1"/>
    <col min="2" max="2" width="11" customWidth="1"/>
    <col min="3" max="3" width="9.25" customWidth="1"/>
    <col min="4" max="4" width="7.375" customWidth="1"/>
    <col min="6" max="6" width="9.875" customWidth="1"/>
  </cols>
  <sheetData>
    <row r="1" spans="2:8" x14ac:dyDescent="0.25">
      <c r="E1" s="13" t="s">
        <v>14</v>
      </c>
      <c r="F1" s="5"/>
      <c r="G1" s="19" t="s">
        <v>15</v>
      </c>
    </row>
    <row r="2" spans="2:8" x14ac:dyDescent="0.25">
      <c r="B2" s="4"/>
      <c r="C2" s="5" t="s">
        <v>26</v>
      </c>
      <c r="D2" s="32" t="s">
        <v>15</v>
      </c>
      <c r="E2" s="13" t="s">
        <v>0</v>
      </c>
      <c r="F2" s="5" t="s">
        <v>19</v>
      </c>
      <c r="G2" s="19" t="s">
        <v>0</v>
      </c>
    </row>
    <row r="3" spans="2:8" x14ac:dyDescent="0.25">
      <c r="B3" s="4"/>
      <c r="C3" s="9" t="s">
        <v>27</v>
      </c>
      <c r="D3" s="26" t="s">
        <v>13</v>
      </c>
      <c r="E3" s="14" t="s">
        <v>1</v>
      </c>
      <c r="F3" s="12" t="s">
        <v>13</v>
      </c>
      <c r="G3" s="20" t="s">
        <v>25</v>
      </c>
      <c r="H3" s="36"/>
    </row>
    <row r="4" spans="2:8" x14ac:dyDescent="0.25">
      <c r="B4" s="7" t="s">
        <v>2</v>
      </c>
      <c r="D4" s="33"/>
      <c r="E4" s="15">
        <v>0.4</v>
      </c>
      <c r="F4" s="3"/>
      <c r="G4" s="29">
        <f>SUM(F5:F6)</f>
        <v>0.4</v>
      </c>
      <c r="H4" s="36"/>
    </row>
    <row r="5" spans="2:8" x14ac:dyDescent="0.25">
      <c r="B5" s="1" t="s">
        <v>6</v>
      </c>
      <c r="C5" s="6">
        <v>7</v>
      </c>
      <c r="D5" s="28">
        <v>7</v>
      </c>
      <c r="E5" s="13"/>
      <c r="F5" s="41">
        <f>$E$4*D5/SUM($C$5:$C$6)</f>
        <v>0.18666666666666668</v>
      </c>
      <c r="G5" s="29"/>
      <c r="H5" s="48" t="s">
        <v>29</v>
      </c>
    </row>
    <row r="6" spans="2:8" x14ac:dyDescent="0.25">
      <c r="B6" s="1" t="s">
        <v>7</v>
      </c>
      <c r="C6" s="6">
        <v>8</v>
      </c>
      <c r="D6" s="28">
        <v>8</v>
      </c>
      <c r="E6" s="13"/>
      <c r="F6" s="41">
        <f>$E$4*D6/SUM($C$5:$C$6)</f>
        <v>0.21333333333333335</v>
      </c>
      <c r="G6" s="29"/>
      <c r="H6" s="48" t="s">
        <v>30</v>
      </c>
    </row>
    <row r="7" spans="2:8" x14ac:dyDescent="0.25">
      <c r="B7" s="7" t="s">
        <v>3</v>
      </c>
      <c r="C7" s="6"/>
      <c r="D7" s="28"/>
      <c r="E7" s="15">
        <v>0.3</v>
      </c>
      <c r="F7" s="41"/>
      <c r="G7" s="29">
        <f>SUM(F8:F10)</f>
        <v>0.3</v>
      </c>
      <c r="H7" s="49"/>
    </row>
    <row r="8" spans="2:8" x14ac:dyDescent="0.25">
      <c r="B8" s="1" t="s">
        <v>8</v>
      </c>
      <c r="C8" s="6">
        <v>9</v>
      </c>
      <c r="D8" s="28">
        <v>9</v>
      </c>
      <c r="E8" s="13"/>
      <c r="F8" s="41">
        <f>$E$7*D8/SUM(C8:C10)</f>
        <v>0.11249999999999999</v>
      </c>
      <c r="H8" s="48" t="s">
        <v>31</v>
      </c>
    </row>
    <row r="9" spans="2:8" x14ac:dyDescent="0.25">
      <c r="B9" s="1" t="s">
        <v>9</v>
      </c>
      <c r="C9" s="6">
        <v>10</v>
      </c>
      <c r="D9" s="28">
        <v>10</v>
      </c>
      <c r="E9" s="13"/>
      <c r="F9" s="41">
        <f>$E$7*D9/SUM($C$8:$C$10)</f>
        <v>0.125</v>
      </c>
      <c r="G9" s="29"/>
      <c r="H9" s="48" t="s">
        <v>32</v>
      </c>
    </row>
    <row r="10" spans="2:8" x14ac:dyDescent="0.25">
      <c r="B10" s="1" t="s">
        <v>10</v>
      </c>
      <c r="C10" s="6">
        <v>5</v>
      </c>
      <c r="D10" s="28">
        <v>5</v>
      </c>
      <c r="E10" s="13"/>
      <c r="F10" s="41">
        <f>$E$7*D10/SUM($C$8:$C$10)</f>
        <v>6.25E-2</v>
      </c>
      <c r="G10" s="29"/>
      <c r="H10" s="48" t="s">
        <v>33</v>
      </c>
    </row>
    <row r="11" spans="2:8" x14ac:dyDescent="0.25">
      <c r="B11" s="7" t="s">
        <v>4</v>
      </c>
      <c r="C11" s="6"/>
      <c r="D11" s="28"/>
      <c r="E11" s="15">
        <v>0.3</v>
      </c>
      <c r="F11" s="41"/>
      <c r="G11" s="29">
        <f>SUM(F12:F13)</f>
        <v>0.29999999999999993</v>
      </c>
      <c r="H11" s="49"/>
    </row>
    <row r="12" spans="2:8" x14ac:dyDescent="0.25">
      <c r="B12" s="1" t="s">
        <v>11</v>
      </c>
      <c r="C12" s="6">
        <v>5</v>
      </c>
      <c r="D12" s="28">
        <v>5</v>
      </c>
      <c r="E12" s="13"/>
      <c r="F12" s="41">
        <f>D12*$E$11/SUM($C$12:$C$13)</f>
        <v>0.13636363636363635</v>
      </c>
      <c r="G12" s="29"/>
      <c r="H12" s="48" t="s">
        <v>34</v>
      </c>
    </row>
    <row r="13" spans="2:8" ht="16.5" thickBot="1" x14ac:dyDescent="0.3">
      <c r="B13" s="8" t="s">
        <v>12</v>
      </c>
      <c r="C13" s="9">
        <v>6</v>
      </c>
      <c r="D13" s="26">
        <v>6</v>
      </c>
      <c r="E13" s="14"/>
      <c r="F13" s="42">
        <f>D13*$E$11/SUM($C$12:$C$13)</f>
        <v>0.16363636363636361</v>
      </c>
      <c r="G13" s="31"/>
      <c r="H13" s="48" t="s">
        <v>35</v>
      </c>
    </row>
    <row r="14" spans="2:8" ht="16.5" thickBot="1" x14ac:dyDescent="0.3">
      <c r="B14" s="7" t="s">
        <v>16</v>
      </c>
      <c r="C14" s="5">
        <f>SUM(C5:C13)</f>
        <v>50</v>
      </c>
      <c r="D14" s="32">
        <f>SUM(D5:D13)</f>
        <v>50</v>
      </c>
      <c r="E14" s="15">
        <f>SUM(E4:E13)</f>
        <v>1</v>
      </c>
      <c r="F14" s="43">
        <f>SUM(F5:F13)</f>
        <v>0.99999999999999989</v>
      </c>
      <c r="G14" s="29">
        <f>SUM(G4:G13)</f>
        <v>0.99999999999999989</v>
      </c>
      <c r="H14" s="36"/>
    </row>
    <row r="15" spans="2:8" x14ac:dyDescent="0.25">
      <c r="E15" s="18" t="s">
        <v>14</v>
      </c>
      <c r="F15" s="5" t="s">
        <v>20</v>
      </c>
    </row>
    <row r="16" spans="2:8" x14ac:dyDescent="0.25">
      <c r="F16" s="5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6"/>
  <sheetViews>
    <sheetView workbookViewId="0">
      <selection activeCell="J18" sqref="J18"/>
    </sheetView>
  </sheetViews>
  <sheetFormatPr defaultRowHeight="15.75" x14ac:dyDescent="0.25"/>
  <cols>
    <col min="1" max="1" width="3.75" customWidth="1"/>
    <col min="2" max="2" width="11.25" customWidth="1"/>
    <col min="3" max="4" width="6.5" customWidth="1"/>
    <col min="5" max="5" width="7.375" customWidth="1"/>
    <col min="7" max="7" width="9.625" customWidth="1"/>
  </cols>
  <sheetData>
    <row r="1" spans="2:9" x14ac:dyDescent="0.25">
      <c r="F1" s="13" t="s">
        <v>14</v>
      </c>
      <c r="G1" s="19" t="s">
        <v>5</v>
      </c>
      <c r="H1" s="19" t="s">
        <v>0</v>
      </c>
    </row>
    <row r="2" spans="2:9" x14ac:dyDescent="0.25">
      <c r="B2" s="4"/>
      <c r="C2" s="50" t="s">
        <v>24</v>
      </c>
      <c r="D2" s="50"/>
      <c r="E2" s="32" t="s">
        <v>15</v>
      </c>
      <c r="F2" s="13" t="s">
        <v>0</v>
      </c>
      <c r="G2" s="19" t="s">
        <v>28</v>
      </c>
      <c r="H2" s="19" t="s">
        <v>25</v>
      </c>
    </row>
    <row r="3" spans="2:9" x14ac:dyDescent="0.25">
      <c r="B3" s="4"/>
      <c r="C3" s="9" t="s">
        <v>59</v>
      </c>
      <c r="D3" s="9" t="s">
        <v>58</v>
      </c>
      <c r="E3" s="26" t="s">
        <v>13</v>
      </c>
      <c r="F3" s="14" t="s">
        <v>1</v>
      </c>
      <c r="G3" s="20" t="s">
        <v>17</v>
      </c>
      <c r="H3" s="20" t="s">
        <v>17</v>
      </c>
    </row>
    <row r="4" spans="2:9" x14ac:dyDescent="0.25">
      <c r="B4" s="7" t="s">
        <v>2</v>
      </c>
      <c r="E4" s="27"/>
      <c r="F4" s="15">
        <v>0.4</v>
      </c>
      <c r="G4" s="21"/>
      <c r="H4" s="29">
        <f>SUM(G5:G6)</f>
        <v>0.4</v>
      </c>
    </row>
    <row r="5" spans="2:9" x14ac:dyDescent="0.25">
      <c r="B5" s="1" t="s">
        <v>6</v>
      </c>
      <c r="C5" s="6">
        <v>6</v>
      </c>
      <c r="D5" s="6">
        <v>4</v>
      </c>
      <c r="E5" s="28">
        <v>10</v>
      </c>
      <c r="F5" s="13"/>
      <c r="G5" s="29">
        <f>E5*$F$4/SUM($C$5:$D$6)</f>
        <v>0.16666666666666666</v>
      </c>
      <c r="H5" s="25"/>
      <c r="I5" s="11" t="s">
        <v>43</v>
      </c>
    </row>
    <row r="6" spans="2:9" x14ac:dyDescent="0.25">
      <c r="B6" s="1" t="s">
        <v>7</v>
      </c>
      <c r="C6" s="6">
        <v>7</v>
      </c>
      <c r="D6" s="6">
        <v>7</v>
      </c>
      <c r="E6" s="28">
        <v>14</v>
      </c>
      <c r="F6" s="13"/>
      <c r="G6" s="29">
        <f>E6*$F$4/SUM($C$5:$D$6)</f>
        <v>0.23333333333333336</v>
      </c>
      <c r="H6" s="30"/>
      <c r="I6" s="11" t="s">
        <v>44</v>
      </c>
    </row>
    <row r="7" spans="2:9" x14ac:dyDescent="0.25">
      <c r="B7" s="7" t="s">
        <v>3</v>
      </c>
      <c r="C7" s="6"/>
      <c r="D7" s="6"/>
      <c r="E7" s="28"/>
      <c r="F7" s="15">
        <v>0.3</v>
      </c>
      <c r="G7" s="29"/>
      <c r="H7" s="29">
        <f>SUM($G$8:$G$10)</f>
        <v>0.3</v>
      </c>
    </row>
    <row r="8" spans="2:9" x14ac:dyDescent="0.25">
      <c r="B8" s="1" t="s">
        <v>8</v>
      </c>
      <c r="C8" s="6">
        <v>8</v>
      </c>
      <c r="D8" s="6">
        <v>2</v>
      </c>
      <c r="E8" s="28">
        <v>10</v>
      </c>
      <c r="F8" s="13"/>
      <c r="G8" s="46">
        <f>E8*$F$7/SUM($C$8:$D$10)</f>
        <v>9.6774193548387094E-2</v>
      </c>
      <c r="I8" s="11" t="s">
        <v>53</v>
      </c>
    </row>
    <row r="9" spans="2:9" x14ac:dyDescent="0.25">
      <c r="B9" s="1" t="s">
        <v>9</v>
      </c>
      <c r="C9" s="6">
        <v>9</v>
      </c>
      <c r="D9" s="6">
        <v>6</v>
      </c>
      <c r="E9" s="28">
        <v>15</v>
      </c>
      <c r="F9" s="13"/>
      <c r="G9" s="46">
        <f>E9*$F$7/SUM($C$8:$D$10)</f>
        <v>0.14516129032258066</v>
      </c>
      <c r="H9" s="30"/>
      <c r="I9" s="11" t="s">
        <v>54</v>
      </c>
    </row>
    <row r="10" spans="2:9" x14ac:dyDescent="0.25">
      <c r="B10" s="1" t="s">
        <v>10</v>
      </c>
      <c r="C10" s="6">
        <v>2</v>
      </c>
      <c r="D10" s="6">
        <v>4</v>
      </c>
      <c r="E10" s="28">
        <v>6</v>
      </c>
      <c r="F10" s="13"/>
      <c r="G10" s="46">
        <f>E10*$F$7/SUM($C$8:$D$10)</f>
        <v>5.8064516129032254E-2</v>
      </c>
      <c r="H10" s="30"/>
      <c r="I10" s="11" t="s">
        <v>55</v>
      </c>
    </row>
    <row r="11" spans="2:9" x14ac:dyDescent="0.25">
      <c r="B11" s="7" t="s">
        <v>4</v>
      </c>
      <c r="C11" s="6"/>
      <c r="D11" s="6"/>
      <c r="E11" s="28"/>
      <c r="F11" s="15">
        <v>0.3</v>
      </c>
      <c r="G11" s="29"/>
      <c r="H11" s="29">
        <f>SUM($I$12:$I$13)</f>
        <v>0</v>
      </c>
      <c r="I11" s="11"/>
    </row>
    <row r="12" spans="2:9" x14ac:dyDescent="0.25">
      <c r="B12" s="1" t="s">
        <v>11</v>
      </c>
      <c r="C12" s="6">
        <v>3</v>
      </c>
      <c r="D12" s="6">
        <v>3</v>
      </c>
      <c r="E12" s="28">
        <v>6</v>
      </c>
      <c r="F12" s="16"/>
      <c r="G12" s="46">
        <f>E12*$F$11/SUM($C$12:$D$13)</f>
        <v>0.13846153846153844</v>
      </c>
      <c r="I12" s="11" t="s">
        <v>56</v>
      </c>
    </row>
    <row r="13" spans="2:9" ht="16.5" thickBot="1" x14ac:dyDescent="0.3">
      <c r="B13" s="8" t="s">
        <v>12</v>
      </c>
      <c r="C13" s="9">
        <v>4</v>
      </c>
      <c r="D13" s="9">
        <v>3</v>
      </c>
      <c r="E13" s="26">
        <v>7</v>
      </c>
      <c r="F13" s="17"/>
      <c r="G13" s="47">
        <f>E13*$F$11/SUM($C$12:$D$13)</f>
        <v>0.16153846153846155</v>
      </c>
      <c r="H13" s="38"/>
      <c r="I13" s="11" t="s">
        <v>57</v>
      </c>
    </row>
    <row r="14" spans="2:9" ht="16.5" thickBot="1" x14ac:dyDescent="0.3">
      <c r="B14" s="7" t="s">
        <v>16</v>
      </c>
      <c r="C14" s="5">
        <f>SUM(C5:D13)</f>
        <v>68</v>
      </c>
      <c r="D14" s="5"/>
      <c r="E14" s="5"/>
      <c r="F14" s="15">
        <f>SUM(F4:F13)</f>
        <v>1</v>
      </c>
      <c r="G14" s="45">
        <f>SUM(G5:G13)</f>
        <v>1</v>
      </c>
      <c r="H14" s="35">
        <f>SUM(H4:H13)</f>
        <v>0.7</v>
      </c>
    </row>
    <row r="15" spans="2:9" x14ac:dyDescent="0.25">
      <c r="F15" s="18" t="s">
        <v>14</v>
      </c>
      <c r="G15" s="19" t="s">
        <v>20</v>
      </c>
    </row>
    <row r="16" spans="2:9" x14ac:dyDescent="0.25">
      <c r="G16" s="19" t="s">
        <v>21</v>
      </c>
    </row>
  </sheetData>
  <mergeCells count="1">
    <mergeCell ref="C2:D2"/>
  </mergeCells>
  <pageMargins left="0.7" right="0.7" top="0.75" bottom="0.75" header="0.3" footer="0.3"/>
  <ignoredErrors>
    <ignoredError sqref="G1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32"/>
  <sheetViews>
    <sheetView tabSelected="1" workbookViewId="0">
      <selection activeCell="B1" sqref="B1"/>
    </sheetView>
  </sheetViews>
  <sheetFormatPr defaultRowHeight="15.75" x14ac:dyDescent="0.25"/>
  <cols>
    <col min="1" max="1" width="3.125" customWidth="1"/>
    <col min="2" max="2" width="11.25" customWidth="1"/>
    <col min="3" max="3" width="10" customWidth="1"/>
    <col min="4" max="4" width="8.625" customWidth="1"/>
    <col min="5" max="5" width="9.75" customWidth="1"/>
    <col min="6" max="6" width="9.875" customWidth="1"/>
    <col min="8" max="8" width="8.625" customWidth="1"/>
    <col min="9" max="9" width="7.625" customWidth="1"/>
    <col min="10" max="10" width="22" customWidth="1"/>
  </cols>
  <sheetData>
    <row r="1" spans="3:10" x14ac:dyDescent="0.25">
      <c r="F1" s="13" t="s">
        <v>14</v>
      </c>
      <c r="G1" s="5"/>
      <c r="H1" s="19" t="s">
        <v>15</v>
      </c>
    </row>
    <row r="2" spans="3:10" x14ac:dyDescent="0.25">
      <c r="C2" s="4"/>
      <c r="D2" s="5" t="s">
        <v>26</v>
      </c>
      <c r="E2" s="32" t="s">
        <v>15</v>
      </c>
      <c r="F2" s="13" t="s">
        <v>0</v>
      </c>
      <c r="G2" s="5" t="s">
        <v>19</v>
      </c>
      <c r="H2" s="19" t="s">
        <v>0</v>
      </c>
    </row>
    <row r="3" spans="3:10" x14ac:dyDescent="0.25">
      <c r="C3" s="4"/>
      <c r="D3" s="9" t="s">
        <v>27</v>
      </c>
      <c r="E3" s="26" t="s">
        <v>13</v>
      </c>
      <c r="F3" s="14" t="s">
        <v>1</v>
      </c>
      <c r="G3" s="12" t="s">
        <v>13</v>
      </c>
      <c r="H3" s="20" t="s">
        <v>25</v>
      </c>
      <c r="I3" s="40" t="s">
        <v>47</v>
      </c>
    </row>
    <row r="4" spans="3:10" x14ac:dyDescent="0.25">
      <c r="C4" s="7" t="s">
        <v>2</v>
      </c>
      <c r="E4" s="33"/>
      <c r="F4" s="15">
        <v>0.4</v>
      </c>
      <c r="G4" s="3"/>
      <c r="H4" s="29">
        <f>SUM(G5:G6)</f>
        <v>0.4</v>
      </c>
      <c r="J4" s="36"/>
    </row>
    <row r="5" spans="3:10" x14ac:dyDescent="0.25">
      <c r="C5" s="1" t="s">
        <v>6</v>
      </c>
      <c r="D5" s="6">
        <v>6</v>
      </c>
      <c r="E5" s="28">
        <v>6</v>
      </c>
      <c r="F5" s="13"/>
      <c r="G5" s="2">
        <f>E5*$F$4/SUM($D$5:$D$6)</f>
        <v>0.18461538461538465</v>
      </c>
      <c r="H5" s="29"/>
      <c r="I5" s="37" t="s">
        <v>36</v>
      </c>
    </row>
    <row r="6" spans="3:10" x14ac:dyDescent="0.25">
      <c r="C6" s="1" t="s">
        <v>7</v>
      </c>
      <c r="D6" s="6">
        <v>7</v>
      </c>
      <c r="E6" s="28">
        <v>7</v>
      </c>
      <c r="F6" s="13"/>
      <c r="G6" s="2">
        <f>E6*$F$4/SUM($D$5:$D$6)</f>
        <v>0.2153846153846154</v>
      </c>
      <c r="H6" s="29"/>
      <c r="I6" s="37" t="s">
        <v>39</v>
      </c>
    </row>
    <row r="7" spans="3:10" x14ac:dyDescent="0.25">
      <c r="C7" s="7" t="s">
        <v>3</v>
      </c>
      <c r="D7" s="6"/>
      <c r="E7" s="28"/>
      <c r="F7" s="15">
        <v>0.3</v>
      </c>
      <c r="G7" s="3"/>
      <c r="H7" s="29">
        <f>SUM(G8:G10)</f>
        <v>0.3</v>
      </c>
      <c r="I7" s="36"/>
    </row>
    <row r="8" spans="3:10" x14ac:dyDescent="0.25">
      <c r="C8" s="1" t="s">
        <v>8</v>
      </c>
      <c r="D8" s="6">
        <v>8</v>
      </c>
      <c r="E8" s="28">
        <v>8</v>
      </c>
      <c r="F8" s="13"/>
      <c r="G8" s="2">
        <f>E8*$F$7/SUM($D$8:$D$10)</f>
        <v>0.12631578947368421</v>
      </c>
      <c r="I8" s="37" t="s">
        <v>37</v>
      </c>
    </row>
    <row r="9" spans="3:10" x14ac:dyDescent="0.25">
      <c r="C9" s="1" t="s">
        <v>9</v>
      </c>
      <c r="D9" s="6">
        <v>9</v>
      </c>
      <c r="E9" s="28">
        <v>9</v>
      </c>
      <c r="F9" s="13"/>
      <c r="G9" s="2">
        <f>E9*$F$7/SUM($D$8:$D$10)</f>
        <v>0.14210526315789473</v>
      </c>
      <c r="H9" s="29"/>
      <c r="I9" s="37" t="s">
        <v>40</v>
      </c>
    </row>
    <row r="10" spans="3:10" x14ac:dyDescent="0.25">
      <c r="C10" s="1" t="s">
        <v>10</v>
      </c>
      <c r="D10" s="6">
        <v>2</v>
      </c>
      <c r="E10" s="28">
        <v>2</v>
      </c>
      <c r="F10" s="13"/>
      <c r="G10" s="2">
        <f>E10*$F$7/SUM($D$8:$D$10)</f>
        <v>3.1578947368421054E-2</v>
      </c>
      <c r="H10" s="29"/>
      <c r="I10" s="37" t="s">
        <v>41</v>
      </c>
    </row>
    <row r="11" spans="3:10" x14ac:dyDescent="0.25">
      <c r="C11" s="7" t="s">
        <v>4</v>
      </c>
      <c r="D11" s="6"/>
      <c r="E11" s="28"/>
      <c r="F11" s="15">
        <v>0.3</v>
      </c>
      <c r="G11" s="3"/>
      <c r="H11" s="29">
        <f>SUM(G12:G13)</f>
        <v>0.3</v>
      </c>
      <c r="I11" s="36"/>
    </row>
    <row r="12" spans="3:10" x14ac:dyDescent="0.25">
      <c r="C12" s="1" t="s">
        <v>11</v>
      </c>
      <c r="D12" s="6">
        <v>3</v>
      </c>
      <c r="E12" s="28">
        <v>3</v>
      </c>
      <c r="F12" s="13"/>
      <c r="G12" s="2">
        <f>E12*$F$11/SUM($D$12:$D$13)</f>
        <v>0.12857142857142856</v>
      </c>
      <c r="H12" s="29"/>
      <c r="I12" s="37" t="s">
        <v>38</v>
      </c>
    </row>
    <row r="13" spans="3:10" x14ac:dyDescent="0.25">
      <c r="C13" s="8" t="s">
        <v>12</v>
      </c>
      <c r="D13" s="9">
        <v>4</v>
      </c>
      <c r="E13" s="26">
        <v>4</v>
      </c>
      <c r="F13" s="14"/>
      <c r="G13" s="10">
        <f>E13*$F$11/SUM($D$12:$D$13)</f>
        <v>0.17142857142857143</v>
      </c>
      <c r="H13" s="31"/>
      <c r="I13" s="37" t="s">
        <v>42</v>
      </c>
    </row>
    <row r="14" spans="3:10" x14ac:dyDescent="0.25">
      <c r="C14" s="7" t="s">
        <v>16</v>
      </c>
      <c r="D14" s="5">
        <f>SUM(D5:D13)</f>
        <v>39</v>
      </c>
      <c r="E14" s="32">
        <f>SUM(E5:E13)</f>
        <v>39</v>
      </c>
      <c r="F14" s="15">
        <f>SUM(F4:F13)</f>
        <v>1</v>
      </c>
      <c r="G14" s="2">
        <f>SUM(G5:G13)</f>
        <v>1</v>
      </c>
      <c r="H14" s="29">
        <f>SUM(H4:H13)</f>
        <v>1</v>
      </c>
      <c r="I14" s="36"/>
    </row>
    <row r="15" spans="3:10" x14ac:dyDescent="0.25">
      <c r="F15" s="18" t="s">
        <v>14</v>
      </c>
      <c r="G15" s="5" t="s">
        <v>20</v>
      </c>
    </row>
    <row r="16" spans="3:10" x14ac:dyDescent="0.25">
      <c r="G16" s="5" t="s">
        <v>21</v>
      </c>
    </row>
    <row r="18" spans="2:9" x14ac:dyDescent="0.25">
      <c r="F18" s="13" t="s">
        <v>14</v>
      </c>
      <c r="G18" s="19" t="s">
        <v>5</v>
      </c>
    </row>
    <row r="19" spans="2:9" x14ac:dyDescent="0.25">
      <c r="B19" s="4"/>
      <c r="C19" s="50" t="s">
        <v>24</v>
      </c>
      <c r="D19" s="50"/>
      <c r="E19" s="33" t="s">
        <v>15</v>
      </c>
      <c r="F19" s="13" t="s">
        <v>0</v>
      </c>
      <c r="G19" s="19" t="s">
        <v>28</v>
      </c>
      <c r="H19" s="19" t="s">
        <v>0</v>
      </c>
    </row>
    <row r="20" spans="2:9" x14ac:dyDescent="0.25">
      <c r="B20" s="4"/>
      <c r="C20" s="9" t="s">
        <v>22</v>
      </c>
      <c r="D20" s="9" t="s">
        <v>23</v>
      </c>
      <c r="E20" s="26" t="s">
        <v>13</v>
      </c>
      <c r="F20" s="14" t="s">
        <v>1</v>
      </c>
      <c r="G20" s="20" t="s">
        <v>17</v>
      </c>
      <c r="H20" s="20" t="s">
        <v>25</v>
      </c>
      <c r="I20" s="40" t="s">
        <v>47</v>
      </c>
    </row>
    <row r="21" spans="2:9" x14ac:dyDescent="0.25">
      <c r="B21" s="7" t="s">
        <v>2</v>
      </c>
      <c r="E21" s="27"/>
      <c r="F21" s="15">
        <v>0.4</v>
      </c>
      <c r="G21" s="21"/>
      <c r="H21" s="29">
        <v>0.4</v>
      </c>
    </row>
    <row r="22" spans="2:9" x14ac:dyDescent="0.25">
      <c r="B22" s="1" t="s">
        <v>6</v>
      </c>
      <c r="C22" s="6">
        <v>6</v>
      </c>
      <c r="D22" s="6">
        <v>4</v>
      </c>
      <c r="E22" s="28">
        <v>10</v>
      </c>
      <c r="F22" s="13"/>
      <c r="G22" s="22">
        <f>E22*$F$21/SUM($C$22:$D$23)</f>
        <v>0.16666666666666666</v>
      </c>
      <c r="H22" s="25"/>
      <c r="I22" s="11" t="s">
        <v>45</v>
      </c>
    </row>
    <row r="23" spans="2:9" x14ac:dyDescent="0.25">
      <c r="B23" s="1" t="s">
        <v>7</v>
      </c>
      <c r="C23" s="6">
        <v>7</v>
      </c>
      <c r="D23" s="6">
        <v>7</v>
      </c>
      <c r="E23" s="28">
        <v>14</v>
      </c>
      <c r="F23" s="13"/>
      <c r="G23" s="22">
        <f>E23*$F$21/SUM($C$22:$D$23)</f>
        <v>0.23333333333333336</v>
      </c>
      <c r="H23" s="30"/>
      <c r="I23" s="11" t="s">
        <v>46</v>
      </c>
    </row>
    <row r="24" spans="2:9" x14ac:dyDescent="0.25">
      <c r="B24" s="7" t="s">
        <v>3</v>
      </c>
      <c r="C24" s="6"/>
      <c r="D24" s="6"/>
      <c r="E24" s="28"/>
      <c r="F24" s="15">
        <v>0.3</v>
      </c>
      <c r="G24" s="22"/>
      <c r="H24" s="29">
        <v>0.3</v>
      </c>
    </row>
    <row r="25" spans="2:9" x14ac:dyDescent="0.25">
      <c r="B25" s="1" t="s">
        <v>8</v>
      </c>
      <c r="C25" s="6">
        <v>8</v>
      </c>
      <c r="D25" s="6">
        <v>2</v>
      </c>
      <c r="E25" s="28">
        <v>10</v>
      </c>
      <c r="F25" s="13"/>
      <c r="G25" s="22">
        <f>E25*$F$24/SUM($C$25:$D$27)</f>
        <v>9.6774193548387094E-2</v>
      </c>
      <c r="I25" s="11" t="s">
        <v>48</v>
      </c>
    </row>
    <row r="26" spans="2:9" x14ac:dyDescent="0.25">
      <c r="B26" s="1" t="s">
        <v>9</v>
      </c>
      <c r="C26" s="6">
        <v>9</v>
      </c>
      <c r="D26" s="6">
        <v>6</v>
      </c>
      <c r="E26" s="28">
        <v>15</v>
      </c>
      <c r="F26" s="13"/>
      <c r="G26" s="22">
        <f>E26*$F$24/SUM($C$25:$D$27)</f>
        <v>0.14516129032258066</v>
      </c>
      <c r="H26" s="30"/>
      <c r="I26" s="11" t="s">
        <v>49</v>
      </c>
    </row>
    <row r="27" spans="2:9" x14ac:dyDescent="0.25">
      <c r="B27" s="1" t="s">
        <v>10</v>
      </c>
      <c r="C27" s="6">
        <v>2</v>
      </c>
      <c r="D27" s="6">
        <v>4</v>
      </c>
      <c r="E27" s="28">
        <v>6</v>
      </c>
      <c r="F27" s="13"/>
      <c r="G27" s="22">
        <f>E27*$F$24/SUM($C$25:$D$27)</f>
        <v>5.8064516129032254E-2</v>
      </c>
      <c r="H27" s="30"/>
      <c r="I27" s="11" t="s">
        <v>50</v>
      </c>
    </row>
    <row r="28" spans="2:9" x14ac:dyDescent="0.25">
      <c r="B28" s="7" t="s">
        <v>4</v>
      </c>
      <c r="C28" s="6"/>
      <c r="D28" s="6"/>
      <c r="E28" s="28"/>
      <c r="F28" s="15">
        <v>0.3</v>
      </c>
      <c r="G28" s="22"/>
      <c r="H28" s="29">
        <v>0.3</v>
      </c>
    </row>
    <row r="29" spans="2:9" x14ac:dyDescent="0.25">
      <c r="B29" s="1" t="s">
        <v>11</v>
      </c>
      <c r="C29" s="6">
        <v>3</v>
      </c>
      <c r="D29" s="6">
        <v>3</v>
      </c>
      <c r="E29" s="28">
        <v>6</v>
      </c>
      <c r="F29" s="16"/>
      <c r="G29" s="22">
        <f>E29*$F$28/SUM($C$29:$D$30)</f>
        <v>0.13846153846153844</v>
      </c>
      <c r="I29" s="11" t="s">
        <v>51</v>
      </c>
    </row>
    <row r="30" spans="2:9" x14ac:dyDescent="0.25">
      <c r="B30" s="8" t="s">
        <v>12</v>
      </c>
      <c r="C30" s="9">
        <v>4</v>
      </c>
      <c r="D30" s="9">
        <v>3</v>
      </c>
      <c r="E30" s="26">
        <v>7</v>
      </c>
      <c r="F30" s="17"/>
      <c r="G30" s="23">
        <f>E30*$F$28/SUM($C$29:$D$30)</f>
        <v>0.16153846153846155</v>
      </c>
      <c r="H30" s="30"/>
      <c r="I30" s="11" t="s">
        <v>52</v>
      </c>
    </row>
    <row r="31" spans="2:9" x14ac:dyDescent="0.25">
      <c r="B31" s="7" t="s">
        <v>16</v>
      </c>
      <c r="C31" s="5">
        <v>68</v>
      </c>
      <c r="D31" s="5"/>
      <c r="E31" s="5"/>
      <c r="F31" s="15">
        <f>SUM(F21:F30)</f>
        <v>1</v>
      </c>
      <c r="G31" s="24">
        <v>1</v>
      </c>
    </row>
    <row r="32" spans="2:9" x14ac:dyDescent="0.25">
      <c r="F32" s="18" t="s">
        <v>14</v>
      </c>
      <c r="G32" s="19" t="s">
        <v>15</v>
      </c>
    </row>
  </sheetData>
  <mergeCells count="1">
    <mergeCell ref="C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</vt:lpstr>
      <vt:lpstr>Weighted</vt:lpstr>
      <vt:lpstr>2-Factor</vt:lpstr>
      <vt:lpstr>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 Judd</dc:creator>
  <cp:lastModifiedBy>Wallace Judd</cp:lastModifiedBy>
  <dcterms:created xsi:type="dcterms:W3CDTF">2016-10-16T23:15:15Z</dcterms:created>
  <dcterms:modified xsi:type="dcterms:W3CDTF">2023-06-25T05:36:08Z</dcterms:modified>
</cp:coreProperties>
</file>